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ndice/Desktop/"/>
    </mc:Choice>
  </mc:AlternateContent>
  <xr:revisionPtr revIDLastSave="0" documentId="8_{82E561CA-CE7A-164B-9FEE-1F9706D47ABF}" xr6:coauthVersionLast="36" xr6:coauthVersionMax="36" xr10:uidLastSave="{00000000-0000-0000-0000-000000000000}"/>
  <bookViews>
    <workbookView xWindow="6880" yWindow="940" windowWidth="27640" windowHeight="16120" xr2:uid="{03768D20-FD80-8C4A-A060-10F47BF75B1D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B29" i="1"/>
  <c r="B30" i="1" s="1"/>
  <c r="E13" i="1"/>
  <c r="E30" i="1" s="1"/>
  <c r="H9" i="1"/>
  <c r="H13" i="1" s="1"/>
  <c r="H30" i="1" s="1"/>
  <c r="G9" i="1"/>
  <c r="G13" i="1" s="1"/>
  <c r="G30" i="1" s="1"/>
  <c r="F9" i="1"/>
  <c r="F13" i="1" s="1"/>
  <c r="F30" i="1" s="1"/>
  <c r="E9" i="1"/>
  <c r="D9" i="1"/>
  <c r="D13" i="1" s="1"/>
  <c r="D30" i="1" s="1"/>
  <c r="C9" i="1"/>
  <c r="C13" i="1" s="1"/>
  <c r="C30" i="1" s="1"/>
</calcChain>
</file>

<file path=xl/sharedStrings.xml><?xml version="1.0" encoding="utf-8"?>
<sst xmlns="http://schemas.openxmlformats.org/spreadsheetml/2006/main" count="41" uniqueCount="41">
  <si>
    <t>Vail Industries Pro Forma</t>
  </si>
  <si>
    <t>Year:</t>
  </si>
  <si>
    <t xml:space="preserve">Projected Units sold </t>
  </si>
  <si>
    <t xml:space="preserve">425,000 Units </t>
  </si>
  <si>
    <t>750000 Units</t>
  </si>
  <si>
    <t xml:space="preserve">1,500,000 Units </t>
  </si>
  <si>
    <t>3,000,000 Units</t>
  </si>
  <si>
    <t>6,000,000 Units</t>
  </si>
  <si>
    <t>14,000,000 Units</t>
  </si>
  <si>
    <t>Projected Revenue</t>
  </si>
  <si>
    <t xml:space="preserve">     Gross Product Sales </t>
  </si>
  <si>
    <t>App sales 80% customer base</t>
  </si>
  <si>
    <t>340,000 Units</t>
  </si>
  <si>
    <t>600,000 Units</t>
  </si>
  <si>
    <t>1,200,000 Units</t>
  </si>
  <si>
    <t>2,400,000 Units</t>
  </si>
  <si>
    <t>4,800,000 Units</t>
  </si>
  <si>
    <t>11,200,000 Units</t>
  </si>
  <si>
    <t xml:space="preserve">     Gross App Sales</t>
  </si>
  <si>
    <t>Data Health Sales</t>
  </si>
  <si>
    <t xml:space="preserve">Projected gross sales </t>
  </si>
  <si>
    <t xml:space="preserve">Projected Gross Revenue </t>
  </si>
  <si>
    <t xml:space="preserve">Cost of Sales </t>
  </si>
  <si>
    <t xml:space="preserve">Cost of goods sold </t>
  </si>
  <si>
    <t xml:space="preserve">Total Net Sales </t>
  </si>
  <si>
    <t>Expenditures</t>
  </si>
  <si>
    <t>Monitor design</t>
  </si>
  <si>
    <t xml:space="preserve">Monitor and HUB tech </t>
  </si>
  <si>
    <t>Software design</t>
  </si>
  <si>
    <t>App design and Programing</t>
  </si>
  <si>
    <t xml:space="preserve">Website </t>
  </si>
  <si>
    <t>Marketing/Advertising</t>
  </si>
  <si>
    <t xml:space="preserve">SEC Filing </t>
  </si>
  <si>
    <t>Legal Fees</t>
  </si>
  <si>
    <t>Patent Fees</t>
  </si>
  <si>
    <t>Nirvania Analitics (SEC Partners)</t>
  </si>
  <si>
    <t>Office expense/lease</t>
  </si>
  <si>
    <t>payroll</t>
  </si>
  <si>
    <t>payroll taxes</t>
  </si>
  <si>
    <t xml:space="preserve">total Expenses </t>
  </si>
  <si>
    <t>Profit before interest and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</si>
</sst>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2" fillId="2" borderId="0" xfId="0" applyFont="1" applyFill="1"/>
    <xf numFmtId="0" fontId="3" fillId="2" borderId="0" xfId="0" applyFont="1" applyFill="1"/>
    <xf numFmtId="0" fontId="3" fillId="2" borderId="0" xfId="0" applyNumberFormat="1" applyFont="1" applyFill="1" applyAlignment="1">
      <alignment horizontal="right"/>
    </xf>
    <xf numFmtId="0" fontId="3" fillId="2" borderId="0" xfId="0" applyNumberFormat="1" applyFont="1" applyFill="1" applyAlignment="1"/>
    <xf numFmtId="0" fontId="3" fillId="2" borderId="0" xfId="0" applyNumberFormat="1" applyFont="1" applyFill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0" fontId="4" fillId="0" borderId="0" xfId="0" applyFont="1" applyAlignment="1"/>
    <xf numFmtId="0" fontId="4" fillId="3" borderId="0" xfId="0" applyFont="1" applyFill="1"/>
    <xf numFmtId="3" fontId="5" fillId="3" borderId="0" xfId="0" applyNumberFormat="1" applyFont="1" applyFill="1"/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/>
    <xf numFmtId="3" fontId="4" fillId="3" borderId="0" xfId="0" applyNumberFormat="1" applyFont="1" applyFill="1"/>
    <xf numFmtId="3" fontId="4" fillId="0" borderId="0" xfId="0" applyNumberFormat="1" applyFont="1" applyFill="1" applyAlignment="1">
      <alignment horizontal="right"/>
    </xf>
    <xf numFmtId="0" fontId="4" fillId="4" borderId="0" xfId="0" applyFont="1" applyFill="1"/>
    <xf numFmtId="3" fontId="4" fillId="4" borderId="0" xfId="0" applyNumberFormat="1" applyFont="1" applyFill="1"/>
    <xf numFmtId="3" fontId="4" fillId="4" borderId="0" xfId="0" applyNumberFormat="1" applyFont="1" applyFill="1" applyAlignment="1">
      <alignment horizontal="right"/>
    </xf>
    <xf numFmtId="3" fontId="4" fillId="4" borderId="0" xfId="0" applyNumberFormat="1" applyFont="1" applyFill="1" applyAlignment="1"/>
    <xf numFmtId="0" fontId="4" fillId="5" borderId="0" xfId="0" applyFont="1" applyFill="1"/>
    <xf numFmtId="3" fontId="4" fillId="5" borderId="0" xfId="0" applyNumberFormat="1" applyFont="1" applyFill="1"/>
    <xf numFmtId="3" fontId="4" fillId="5" borderId="0" xfId="0" applyNumberFormat="1" applyFont="1" applyFill="1" applyAlignment="1">
      <alignment horizontal="right"/>
    </xf>
    <xf numFmtId="3" fontId="4" fillId="5" borderId="0" xfId="0" applyNumberFormat="1" applyFont="1" applyFill="1" applyAlignment="1"/>
    <xf numFmtId="0" fontId="4" fillId="6" borderId="0" xfId="0" applyFont="1" applyFill="1" applyAlignment="1"/>
    <xf numFmtId="3" fontId="4" fillId="6" borderId="0" xfId="0" applyNumberFormat="1" applyFont="1" applyFill="1"/>
    <xf numFmtId="3" fontId="4" fillId="6" borderId="0" xfId="0" applyNumberFormat="1" applyFont="1" applyFill="1" applyAlignment="1">
      <alignment horizontal="right"/>
    </xf>
    <xf numFmtId="3" fontId="4" fillId="6" borderId="0" xfId="0" applyNumberFormat="1" applyFont="1" applyFill="1" applyAlignment="1"/>
    <xf numFmtId="0" fontId="4" fillId="7" borderId="0" xfId="0" applyFont="1" applyFill="1"/>
    <xf numFmtId="3" fontId="4" fillId="7" borderId="0" xfId="0" applyNumberFormat="1" applyFont="1" applyFill="1"/>
    <xf numFmtId="3" fontId="4" fillId="7" borderId="0" xfId="0" applyNumberFormat="1" applyFont="1" applyFill="1" applyAlignment="1">
      <alignment horizontal="right"/>
    </xf>
    <xf numFmtId="3" fontId="4" fillId="7" borderId="0" xfId="0" applyNumberFormat="1" applyFont="1" applyFill="1" applyAlignment="1"/>
    <xf numFmtId="0" fontId="6" fillId="2" borderId="0" xfId="0" applyFont="1" applyFill="1"/>
    <xf numFmtId="3" fontId="4" fillId="0" borderId="0" xfId="0" applyNumberFormat="1" applyFont="1" applyAlignment="1"/>
    <xf numFmtId="0" fontId="4" fillId="8" borderId="0" xfId="0" applyFont="1" applyFill="1"/>
    <xf numFmtId="3" fontId="4" fillId="8" borderId="0" xfId="0" applyNumberFormat="1" applyFont="1" applyFill="1"/>
    <xf numFmtId="3" fontId="4" fillId="8" borderId="0" xfId="0" applyNumberFormat="1" applyFont="1" applyFill="1" applyAlignment="1">
      <alignment horizontal="right"/>
    </xf>
    <xf numFmtId="3" fontId="4" fillId="8" borderId="0" xfId="0" applyNumberFormat="1" applyFont="1" applyFill="1" applyAlignment="1"/>
    <xf numFmtId="0" fontId="4" fillId="7" borderId="0" xfId="0" applyFont="1" applyFill="1" applyAlignment="1">
      <alignment wrapText="1"/>
    </xf>
    <xf numFmtId="3" fontId="7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20151-E631-F24F-87BE-AA9503C512E4}">
  <dimension ref="A1:H30"/>
  <sheetViews>
    <sheetView tabSelected="1" workbookViewId="0">
      <selection activeCell="J4" sqref="J4"/>
    </sheetView>
  </sheetViews>
  <sheetFormatPr baseColWidth="10" defaultRowHeight="16" x14ac:dyDescent="0.2"/>
  <sheetData>
    <row r="1" spans="1:8" ht="21" x14ac:dyDescent="0.25">
      <c r="A1" s="1" t="s">
        <v>0</v>
      </c>
      <c r="D1" s="2"/>
      <c r="E1" s="3"/>
      <c r="F1" s="2"/>
      <c r="G1" s="2"/>
    </row>
    <row r="2" spans="1:8" x14ac:dyDescent="0.2">
      <c r="A2" s="4" t="s">
        <v>1</v>
      </c>
      <c r="B2" s="5">
        <v>2020</v>
      </c>
      <c r="C2" s="5">
        <v>2021</v>
      </c>
      <c r="D2" s="6">
        <v>2022</v>
      </c>
      <c r="E2" s="7">
        <v>2023</v>
      </c>
      <c r="F2" s="6">
        <v>2024</v>
      </c>
      <c r="G2" s="6">
        <v>2025</v>
      </c>
      <c r="H2" s="8">
        <v>2026</v>
      </c>
    </row>
    <row r="3" spans="1:8" x14ac:dyDescent="0.2">
      <c r="A3" s="9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pans="1:8" x14ac:dyDescent="0.2">
      <c r="A4" s="9" t="s">
        <v>9</v>
      </c>
      <c r="B4" s="9">
        <v>0</v>
      </c>
      <c r="C4" s="12"/>
      <c r="D4" s="10"/>
      <c r="E4" s="13"/>
      <c r="F4" s="10"/>
      <c r="G4" s="10"/>
      <c r="H4" s="9"/>
    </row>
    <row r="5" spans="1:8" x14ac:dyDescent="0.2">
      <c r="A5" s="14" t="s">
        <v>10</v>
      </c>
      <c r="B5" s="9">
        <v>0</v>
      </c>
      <c r="C5" s="15">
        <v>140245750</v>
      </c>
      <c r="D5" s="16">
        <v>247492500</v>
      </c>
      <c r="E5" s="17">
        <v>494985000</v>
      </c>
      <c r="F5" s="16">
        <v>989970000</v>
      </c>
      <c r="G5" s="16">
        <v>1979940000</v>
      </c>
      <c r="H5" s="18">
        <v>4619860000</v>
      </c>
    </row>
    <row r="6" spans="1:8" x14ac:dyDescent="0.2">
      <c r="A6" s="9" t="s">
        <v>11</v>
      </c>
      <c r="B6" s="9"/>
      <c r="C6" s="19" t="s">
        <v>12</v>
      </c>
      <c r="D6" s="11" t="s">
        <v>13</v>
      </c>
      <c r="E6" s="11" t="s">
        <v>14</v>
      </c>
      <c r="F6" s="11" t="s">
        <v>15</v>
      </c>
      <c r="G6" s="11" t="s">
        <v>16</v>
      </c>
      <c r="H6" s="11" t="s">
        <v>17</v>
      </c>
    </row>
    <row r="7" spans="1:8" x14ac:dyDescent="0.2">
      <c r="A7" s="20" t="s">
        <v>18</v>
      </c>
      <c r="B7" s="9"/>
      <c r="C7" s="21">
        <v>1356600</v>
      </c>
      <c r="D7" s="22">
        <v>2394000</v>
      </c>
      <c r="E7" s="23">
        <v>4788000</v>
      </c>
      <c r="F7" s="22">
        <v>9576000</v>
      </c>
      <c r="G7" s="22">
        <v>19152000</v>
      </c>
      <c r="H7" s="21">
        <v>44688000</v>
      </c>
    </row>
    <row r="8" spans="1:8" x14ac:dyDescent="0.2">
      <c r="A8" s="20" t="s">
        <v>19</v>
      </c>
      <c r="B8" s="9">
        <v>0</v>
      </c>
      <c r="C8" s="21">
        <v>0</v>
      </c>
      <c r="D8" s="22">
        <v>250000</v>
      </c>
      <c r="E8" s="23">
        <v>500000</v>
      </c>
      <c r="F8" s="22">
        <v>1100000</v>
      </c>
      <c r="G8" s="22">
        <v>2200000</v>
      </c>
      <c r="H8" s="21">
        <v>5000000</v>
      </c>
    </row>
    <row r="9" spans="1:8" x14ac:dyDescent="0.2">
      <c r="A9" s="24" t="s">
        <v>20</v>
      </c>
      <c r="B9" s="9"/>
      <c r="C9" s="25">
        <f t="shared" ref="C9:H9" si="0">C5+C7+C8</f>
        <v>141602350</v>
      </c>
      <c r="D9" s="26">
        <f t="shared" si="0"/>
        <v>250136500</v>
      </c>
      <c r="E9" s="27">
        <f t="shared" si="0"/>
        <v>500273000</v>
      </c>
      <c r="F9" s="26">
        <f t="shared" si="0"/>
        <v>1000646000</v>
      </c>
      <c r="G9" s="26">
        <f t="shared" si="0"/>
        <v>2001292000</v>
      </c>
      <c r="H9" s="25">
        <f t="shared" si="0"/>
        <v>4669548000</v>
      </c>
    </row>
    <row r="10" spans="1:8" x14ac:dyDescent="0.2">
      <c r="A10" s="24" t="s">
        <v>21</v>
      </c>
      <c r="B10" s="9"/>
      <c r="C10" s="25">
        <v>141.6</v>
      </c>
      <c r="D10" s="26">
        <v>250.1</v>
      </c>
      <c r="E10" s="27">
        <v>500.2</v>
      </c>
      <c r="F10" s="26">
        <v>1000</v>
      </c>
      <c r="G10" s="26">
        <v>2000</v>
      </c>
      <c r="H10" s="25">
        <v>4600</v>
      </c>
    </row>
    <row r="11" spans="1:8" x14ac:dyDescent="0.2">
      <c r="A11" s="9" t="s">
        <v>22</v>
      </c>
      <c r="B11" s="9">
        <v>0</v>
      </c>
      <c r="C11" s="9"/>
      <c r="D11" s="10"/>
      <c r="E11" s="13"/>
      <c r="F11" s="10"/>
      <c r="G11" s="10"/>
      <c r="H11" s="9"/>
    </row>
    <row r="12" spans="1:8" x14ac:dyDescent="0.2">
      <c r="A12" s="28" t="s">
        <v>23</v>
      </c>
      <c r="B12" s="9">
        <v>0</v>
      </c>
      <c r="C12" s="29">
        <v>48237500</v>
      </c>
      <c r="D12" s="30">
        <v>85125000</v>
      </c>
      <c r="E12" s="31">
        <v>170985000</v>
      </c>
      <c r="F12" s="30">
        <v>340500000</v>
      </c>
      <c r="G12" s="30">
        <v>681000000</v>
      </c>
      <c r="H12" s="29">
        <v>1589000000</v>
      </c>
    </row>
    <row r="13" spans="1:8" x14ac:dyDescent="0.2">
      <c r="A13" s="32" t="s">
        <v>24</v>
      </c>
      <c r="B13" s="9">
        <v>0</v>
      </c>
      <c r="C13" s="33">
        <f>C9-C12</f>
        <v>93364850</v>
      </c>
      <c r="D13" s="34">
        <f>D9-D12</f>
        <v>165011500</v>
      </c>
      <c r="E13" s="35">
        <f>E9-E12</f>
        <v>329288000</v>
      </c>
      <c r="F13" s="34">
        <f>F9-F12</f>
        <v>660146000</v>
      </c>
      <c r="G13" s="34">
        <f>G9-G12</f>
        <v>1320292000</v>
      </c>
      <c r="H13" s="33">
        <f>(H9-H12)</f>
        <v>3080548000</v>
      </c>
    </row>
    <row r="14" spans="1:8" x14ac:dyDescent="0.2">
      <c r="A14" s="9"/>
      <c r="B14" s="9"/>
      <c r="C14" s="9"/>
      <c r="D14" s="10"/>
      <c r="E14" s="13"/>
      <c r="F14" s="10"/>
      <c r="G14" s="10"/>
      <c r="H14" s="9"/>
    </row>
    <row r="15" spans="1:8" x14ac:dyDescent="0.2">
      <c r="A15" s="36" t="s">
        <v>25</v>
      </c>
      <c r="B15" s="5">
        <v>2020</v>
      </c>
      <c r="C15" s="5">
        <v>2021</v>
      </c>
      <c r="D15" s="6">
        <v>2022</v>
      </c>
      <c r="E15" s="7">
        <v>2023</v>
      </c>
      <c r="F15" s="6">
        <v>2024</v>
      </c>
      <c r="G15" s="6">
        <v>2025</v>
      </c>
      <c r="H15" s="8">
        <v>2026</v>
      </c>
    </row>
    <row r="16" spans="1:8" x14ac:dyDescent="0.2">
      <c r="A16" s="9" t="s">
        <v>26</v>
      </c>
      <c r="B16" s="12">
        <v>375000</v>
      </c>
      <c r="C16" s="12">
        <v>600000</v>
      </c>
      <c r="D16" s="11">
        <v>750000</v>
      </c>
      <c r="E16" s="37">
        <v>1500000</v>
      </c>
      <c r="F16" s="11">
        <v>2500000</v>
      </c>
      <c r="G16" s="11">
        <v>3500000</v>
      </c>
      <c r="H16" s="12">
        <v>5000000</v>
      </c>
    </row>
    <row r="17" spans="1:8" x14ac:dyDescent="0.2">
      <c r="A17" s="9" t="s">
        <v>27</v>
      </c>
      <c r="B17" s="12">
        <v>450000</v>
      </c>
      <c r="C17" s="12">
        <v>350000</v>
      </c>
      <c r="D17" s="11">
        <v>400000</v>
      </c>
      <c r="E17" s="37">
        <v>550000</v>
      </c>
      <c r="F17" s="11">
        <v>2000000</v>
      </c>
      <c r="G17" s="11">
        <v>4000000</v>
      </c>
      <c r="H17" s="12">
        <v>6000000</v>
      </c>
    </row>
    <row r="18" spans="1:8" x14ac:dyDescent="0.2">
      <c r="A18" s="9" t="s">
        <v>28</v>
      </c>
      <c r="B18" s="12">
        <v>375000</v>
      </c>
      <c r="C18" s="12">
        <v>400000</v>
      </c>
      <c r="D18" s="11">
        <v>450000</v>
      </c>
      <c r="E18" s="37">
        <v>650000</v>
      </c>
      <c r="F18" s="11">
        <v>2000000</v>
      </c>
      <c r="G18" s="11">
        <v>4000000</v>
      </c>
      <c r="H18" s="12">
        <v>6000000</v>
      </c>
    </row>
    <row r="19" spans="1:8" x14ac:dyDescent="0.2">
      <c r="A19" s="9" t="s">
        <v>29</v>
      </c>
      <c r="B19" s="12">
        <v>325000</v>
      </c>
      <c r="C19" s="12">
        <v>350000</v>
      </c>
      <c r="D19" s="11">
        <v>375000</v>
      </c>
      <c r="E19" s="37">
        <v>600000</v>
      </c>
      <c r="F19" s="11">
        <v>1000000</v>
      </c>
      <c r="G19" s="11">
        <v>2500000</v>
      </c>
      <c r="H19" s="12">
        <v>4000000</v>
      </c>
    </row>
    <row r="20" spans="1:8" x14ac:dyDescent="0.2">
      <c r="A20" s="9" t="s">
        <v>30</v>
      </c>
      <c r="B20" s="12">
        <v>125000</v>
      </c>
      <c r="C20" s="12">
        <v>250000</v>
      </c>
      <c r="D20" s="11">
        <v>350000</v>
      </c>
      <c r="E20" s="37">
        <v>400000</v>
      </c>
      <c r="F20" s="11">
        <v>1000000</v>
      </c>
      <c r="G20" s="11">
        <v>3000000</v>
      </c>
      <c r="H20" s="12">
        <v>5000000</v>
      </c>
    </row>
    <row r="21" spans="1:8" x14ac:dyDescent="0.2">
      <c r="A21" s="9" t="s">
        <v>31</v>
      </c>
      <c r="B21" s="12">
        <v>1600000</v>
      </c>
      <c r="C21" s="12">
        <v>20000000</v>
      </c>
      <c r="D21" s="11">
        <v>50000000</v>
      </c>
      <c r="E21" s="37">
        <v>50000000</v>
      </c>
      <c r="F21" s="11">
        <v>100000000</v>
      </c>
      <c r="G21" s="11">
        <v>200000000</v>
      </c>
      <c r="H21" s="12">
        <v>400000000</v>
      </c>
    </row>
    <row r="22" spans="1:8" x14ac:dyDescent="0.2">
      <c r="A22" s="9" t="s">
        <v>32</v>
      </c>
      <c r="B22" s="9">
        <v>2000</v>
      </c>
      <c r="C22" s="9">
        <v>5500</v>
      </c>
      <c r="D22" s="11">
        <v>20000</v>
      </c>
      <c r="E22" s="37">
        <v>50000</v>
      </c>
      <c r="F22" s="11">
        <v>150000</v>
      </c>
      <c r="G22" s="11">
        <v>400000</v>
      </c>
      <c r="H22" s="12">
        <v>550000</v>
      </c>
    </row>
    <row r="23" spans="1:8" x14ac:dyDescent="0.2">
      <c r="A23" s="9" t="s">
        <v>33</v>
      </c>
      <c r="B23" s="12">
        <v>50000</v>
      </c>
      <c r="C23" s="12">
        <v>200000</v>
      </c>
      <c r="D23" s="11">
        <v>200000</v>
      </c>
      <c r="E23" s="37">
        <v>500000</v>
      </c>
      <c r="F23" s="11">
        <v>1000000</v>
      </c>
      <c r="G23" s="11">
        <v>2000000</v>
      </c>
      <c r="H23" s="12">
        <v>3500000</v>
      </c>
    </row>
    <row r="24" spans="1:8" x14ac:dyDescent="0.2">
      <c r="A24" s="9" t="s">
        <v>34</v>
      </c>
      <c r="B24" s="12">
        <v>15000</v>
      </c>
      <c r="C24" s="12">
        <v>20000</v>
      </c>
      <c r="D24" s="11">
        <v>20000</v>
      </c>
      <c r="E24" s="37">
        <v>50000</v>
      </c>
      <c r="F24" s="11">
        <v>125000</v>
      </c>
      <c r="G24" s="11">
        <v>250000</v>
      </c>
      <c r="H24" s="12">
        <v>400000</v>
      </c>
    </row>
    <row r="25" spans="1:8" x14ac:dyDescent="0.2">
      <c r="A25" s="9" t="s">
        <v>35</v>
      </c>
      <c r="B25" s="12">
        <v>250000</v>
      </c>
      <c r="C25" s="12">
        <v>250000</v>
      </c>
      <c r="D25" s="10"/>
      <c r="E25" s="13"/>
      <c r="F25" s="10"/>
      <c r="G25" s="10"/>
      <c r="H25" s="9"/>
    </row>
    <row r="26" spans="1:8" x14ac:dyDescent="0.2">
      <c r="A26" s="9" t="s">
        <v>36</v>
      </c>
      <c r="B26" s="12">
        <v>45000</v>
      </c>
      <c r="C26" s="12">
        <v>200000</v>
      </c>
      <c r="D26" s="11">
        <v>300000</v>
      </c>
      <c r="E26" s="37">
        <v>400000</v>
      </c>
      <c r="F26" s="11">
        <v>500000</v>
      </c>
      <c r="G26" s="11">
        <v>1000000</v>
      </c>
      <c r="H26" s="12">
        <v>1500000</v>
      </c>
    </row>
    <row r="27" spans="1:8" x14ac:dyDescent="0.2">
      <c r="A27" s="9" t="s">
        <v>37</v>
      </c>
      <c r="B27" s="12">
        <v>350000</v>
      </c>
      <c r="C27" s="12">
        <v>2500000</v>
      </c>
      <c r="D27" s="11">
        <v>5000000</v>
      </c>
      <c r="E27" s="37">
        <v>10000000</v>
      </c>
      <c r="F27" s="11">
        <v>50000000</v>
      </c>
      <c r="G27" s="11">
        <v>100000000</v>
      </c>
      <c r="H27" s="12">
        <v>150000000</v>
      </c>
    </row>
    <row r="28" spans="1:8" x14ac:dyDescent="0.2">
      <c r="A28" s="9" t="s">
        <v>38</v>
      </c>
      <c r="B28" s="12">
        <v>100000</v>
      </c>
      <c r="C28" s="12">
        <v>1000000</v>
      </c>
      <c r="D28" s="11">
        <v>2000000</v>
      </c>
      <c r="E28" s="37">
        <v>3500000</v>
      </c>
      <c r="F28" s="11">
        <v>15000000</v>
      </c>
      <c r="G28" s="11">
        <v>30000000</v>
      </c>
      <c r="H28" s="12">
        <v>50000000</v>
      </c>
    </row>
    <row r="29" spans="1:8" x14ac:dyDescent="0.2">
      <c r="A29" s="38" t="s">
        <v>39</v>
      </c>
      <c r="B29" s="39">
        <f t="shared" ref="B29:H29" si="1">SUM(B16:B28)</f>
        <v>4062000</v>
      </c>
      <c r="C29" s="39">
        <f t="shared" si="1"/>
        <v>26125500</v>
      </c>
      <c r="D29" s="40">
        <f t="shared" si="1"/>
        <v>59865000</v>
      </c>
      <c r="E29" s="41">
        <f t="shared" si="1"/>
        <v>68200000</v>
      </c>
      <c r="F29" s="40">
        <f t="shared" si="1"/>
        <v>175275000</v>
      </c>
      <c r="G29" s="40">
        <f t="shared" si="1"/>
        <v>350650000</v>
      </c>
      <c r="H29" s="39">
        <f t="shared" si="1"/>
        <v>631950000</v>
      </c>
    </row>
    <row r="30" spans="1:8" ht="45" x14ac:dyDescent="0.2">
      <c r="A30" s="42" t="s">
        <v>40</v>
      </c>
      <c r="B30" s="43">
        <f>(B13-B29)</f>
        <v>-4062000</v>
      </c>
      <c r="C30" s="33">
        <f>C13-C29</f>
        <v>67239350</v>
      </c>
      <c r="D30" s="34">
        <f>D13-D29</f>
        <v>105146500</v>
      </c>
      <c r="E30" s="35">
        <f>E13-E29</f>
        <v>261088000</v>
      </c>
      <c r="F30" s="34">
        <f>(F13-F29)</f>
        <v>484871000</v>
      </c>
      <c r="G30" s="34">
        <f>G13-G29</f>
        <v>969642000</v>
      </c>
      <c r="H30" s="33">
        <f>(H13-H29)</f>
        <v>2448598000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Candice Nelson</dc:creator>
  <cp:lastModifiedBy>Candice Nelson</cp:lastModifiedBy>
  <dcterms:created xsi:type="dcterms:W3CDTF">2020-03-25T21:46:33Z</dcterms:created>
  <dcterms:modified xsi:type="dcterms:W3CDTF">2020-03-25T21:47:08Z</dcterms:modified>
</cp:coreProperties>
</file>